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45-871\45-871 Assignments\Assignment 4 MarketEfficiencyTrading\"/>
    </mc:Choice>
  </mc:AlternateContent>
  <bookViews>
    <workbookView xWindow="20738" yWindow="-8370" windowWidth="28823" windowHeight="19470"/>
  </bookViews>
  <sheets>
    <sheet name="Sheet1" sheetId="1" r:id="rId1"/>
  </sheets>
  <definedNames>
    <definedName name="gates" localSheetId="0">Sheet1!$B$34:$L$85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N36" i="1"/>
  <c r="N35" i="1"/>
  <c r="E35" i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N34" i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</calcChain>
</file>

<file path=xl/connections.xml><?xml version="1.0" encoding="utf-8"?>
<connections xmlns="http://schemas.openxmlformats.org/spreadsheetml/2006/main">
  <connection id="1" name="gates1" type="6" refreshedVersion="6" background="1" saveData="1">
    <textPr codePage="437" sourceFile="C:\Dropbox\45-871 Trade and Investment Strategy\45-871 Games\04_Trading_LOM_Platform\logs\gates.csv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<sst xmlns="http://schemas.openxmlformats.org/spreadsheetml/2006/main" count="104" uniqueCount="67">
  <si>
    <t>Academic year</t>
  </si>
  <si>
    <t>Subject</t>
  </si>
  <si>
    <t>Valuation</t>
  </si>
  <si>
    <t>Initial number of gates</t>
  </si>
  <si>
    <t>Total number of orders submitted</t>
  </si>
  <si>
    <t>Total market orders</t>
  </si>
  <si>
    <t>Number of transactions</t>
  </si>
  <si>
    <t>Number of gates at the end</t>
  </si>
  <si>
    <t>Last completed session</t>
  </si>
  <si>
    <t>Initial wealth</t>
  </si>
  <si>
    <t>Final wealth</t>
  </si>
  <si>
    <t>Cash at the end of session</t>
  </si>
  <si>
    <t>JamesD</t>
  </si>
  <si>
    <t>Matt L</t>
  </si>
  <si>
    <t>shingo</t>
  </si>
  <si>
    <t>Tina</t>
  </si>
  <si>
    <t>jue</t>
  </si>
  <si>
    <t>LL</t>
  </si>
  <si>
    <t>mia</t>
  </si>
  <si>
    <t>Tony T</t>
  </si>
  <si>
    <t>anh</t>
  </si>
  <si>
    <t>JP</t>
  </si>
  <si>
    <t>Karl</t>
  </si>
  <si>
    <t>ted_hart</t>
  </si>
  <si>
    <t>HR</t>
  </si>
  <si>
    <t>Jared</t>
  </si>
  <si>
    <t>Jianan</t>
  </si>
  <si>
    <t>John</t>
  </si>
  <si>
    <t>AKASH</t>
  </si>
  <si>
    <t>Subject ID</t>
  </si>
  <si>
    <t>abwolfe</t>
  </si>
  <si>
    <t>cray</t>
  </si>
  <si>
    <t>sirvine</t>
  </si>
  <si>
    <t>WesJ</t>
  </si>
  <si>
    <t>Chris</t>
  </si>
  <si>
    <t>jacob</t>
  </si>
  <si>
    <t>Ponn</t>
  </si>
  <si>
    <t>vgadani</t>
  </si>
  <si>
    <t>CC</t>
  </si>
  <si>
    <t>ecsu</t>
  </si>
  <si>
    <t>fanees</t>
  </si>
  <si>
    <t>Nick Urban</t>
  </si>
  <si>
    <t>:-(</t>
  </si>
  <si>
    <t>JA</t>
  </si>
  <si>
    <t>Kay</t>
  </si>
  <si>
    <t>TonyL</t>
  </si>
  <si>
    <t>A Boogie Wit a Hoodie</t>
  </si>
  <si>
    <t>ckinley</t>
  </si>
  <si>
    <t>fk</t>
  </si>
  <si>
    <t>sjfinn</t>
  </si>
  <si>
    <t>rpradhan</t>
  </si>
  <si>
    <t>tshimaza</t>
  </si>
  <si>
    <t>Tyler K</t>
  </si>
  <si>
    <t>Nick Urban 2</t>
  </si>
  <si>
    <t>abwolfe2</t>
  </si>
  <si>
    <t>vgadani1</t>
  </si>
  <si>
    <t>abwolfe3</t>
  </si>
  <si>
    <t>a</t>
  </si>
  <si>
    <t>drew adams</t>
  </si>
  <si>
    <t>vv</t>
  </si>
  <si>
    <t>Note</t>
  </si>
  <si>
    <t>Original session number(1)</t>
  </si>
  <si>
    <t>Updated session number(2)</t>
  </si>
  <si>
    <t>(1)</t>
  </si>
  <si>
    <t>Original session number is assigned number in the experiment</t>
  </si>
  <si>
    <t>(2)</t>
  </si>
  <si>
    <t>Updated session number changes the original session number so no session number is repeated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</si>
</sst>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wrapText="1"/>
    </xf>
    <xf numFmtId="0" fontId="1" fillId="2" borderId="2" xfId="1" applyFill="1" applyBorder="1" applyAlignment="1">
      <alignment horizontal="center" wrapText="1"/>
    </xf>
    <xf numFmtId="0" fontId="1" fillId="2" borderId="1" xfId="1" applyFill="1" applyBorder="1" applyAlignment="1">
      <alignment horizontal="center" wrapText="1"/>
    </xf>
    <xf numFmtId="0" fontId="1" fillId="2" borderId="3" xfId="1" applyFill="1" applyBorder="1" applyAlignment="1">
      <alignment horizontal="center" wrapText="1"/>
    </xf>
    <xf numFmtId="0" fontId="1" fillId="2" borderId="4" xfId="1" applyFill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164" fontId="0" fillId="0" borderId="0" xfId="0" applyNumberFormat="1"/>
    <xf numFmtId="2" fontId="0" fillId="0" borderId="0" xfId="0" applyNumberFormat="1"/>
    <xf numFmtId="0" fontId="1" fillId="2" borderId="1" xfId="1" applyFill="1" applyBorder="1" applyAlignment="1">
      <alignment horizontal="right" wrapText="1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right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gat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workbookViewId="0"/>
  </sheetViews>
  <sheetFormatPr defaultRowHeight="14.25" x14ac:dyDescent="0.45"/>
  <cols>
    <col min="2" max="2" width="11.19921875" customWidth="1"/>
    <col min="3" max="3" width="15.46484375" customWidth="1"/>
    <col min="4" max="4" width="19.53125" style="14" customWidth="1"/>
    <col min="5" max="5" width="15.06640625" customWidth="1"/>
    <col min="8" max="8" width="11" customWidth="1"/>
    <col min="10" max="10" width="12.265625" customWidth="1"/>
    <col min="12" max="12" width="10.265625" customWidth="1"/>
  </cols>
  <sheetData>
    <row r="1" spans="1:18" ht="57.4" thickBot="1" x14ac:dyDescent="0.5">
      <c r="A1" s="1" t="s">
        <v>0</v>
      </c>
      <c r="B1" s="2" t="s">
        <v>61</v>
      </c>
      <c r="C1" s="3" t="s">
        <v>62</v>
      </c>
      <c r="D1" s="13" t="s">
        <v>1</v>
      </c>
      <c r="E1" s="3" t="s">
        <v>29</v>
      </c>
      <c r="F1" s="3" t="s">
        <v>2</v>
      </c>
      <c r="G1" s="4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3" t="s">
        <v>9</v>
      </c>
      <c r="N1" s="4" t="s">
        <v>10</v>
      </c>
      <c r="O1" s="5" t="s">
        <v>11</v>
      </c>
    </row>
    <row r="2" spans="1:18" ht="14.65" thickTop="1" x14ac:dyDescent="0.45">
      <c r="A2">
        <v>2023</v>
      </c>
      <c r="B2" s="6">
        <v>7</v>
      </c>
      <c r="C2" s="7">
        <f>8+B2</f>
        <v>15</v>
      </c>
      <c r="D2" s="7" t="s">
        <v>12</v>
      </c>
      <c r="E2" s="7">
        <v>53</v>
      </c>
      <c r="F2" s="8">
        <v>14.8357094330525</v>
      </c>
      <c r="G2" s="9">
        <v>1</v>
      </c>
      <c r="H2" s="9">
        <v>7</v>
      </c>
      <c r="I2" s="9">
        <v>1</v>
      </c>
      <c r="J2" s="9">
        <v>1</v>
      </c>
      <c r="K2" s="9">
        <v>2</v>
      </c>
      <c r="L2" s="9"/>
      <c r="M2" s="8">
        <v>114.83570943305256</v>
      </c>
      <c r="N2" s="8">
        <v>115.371418866105</v>
      </c>
      <c r="O2" s="10">
        <v>85.7</v>
      </c>
      <c r="Q2" t="s">
        <v>60</v>
      </c>
    </row>
    <row r="3" spans="1:18" x14ac:dyDescent="0.45">
      <c r="A3">
        <v>2023</v>
      </c>
      <c r="B3" s="6">
        <v>7</v>
      </c>
      <c r="C3" s="7">
        <f t="shared" ref="C3:C32" si="0">8+B3</f>
        <v>15</v>
      </c>
      <c r="D3" s="7" t="s">
        <v>13</v>
      </c>
      <c r="E3" s="7">
        <f>E2+1</f>
        <v>54</v>
      </c>
      <c r="F3" s="8">
        <v>12.2768663017787</v>
      </c>
      <c r="G3" s="9">
        <v>1</v>
      </c>
      <c r="H3" s="9">
        <v>5</v>
      </c>
      <c r="I3" s="9"/>
      <c r="J3" s="9">
        <v>1</v>
      </c>
      <c r="K3" s="9">
        <v>0</v>
      </c>
      <c r="L3" s="9"/>
      <c r="M3" s="8">
        <v>112.27686630177878</v>
      </c>
      <c r="N3" s="8">
        <v>115.5</v>
      </c>
      <c r="O3" s="10">
        <v>115.5</v>
      </c>
      <c r="Q3" s="15" t="s">
        <v>63</v>
      </c>
      <c r="R3" t="s">
        <v>64</v>
      </c>
    </row>
    <row r="4" spans="1:18" x14ac:dyDescent="0.45">
      <c r="A4">
        <v>2023</v>
      </c>
      <c r="B4" s="6">
        <v>7</v>
      </c>
      <c r="C4" s="7">
        <f t="shared" si="0"/>
        <v>15</v>
      </c>
      <c r="D4" s="7" t="s">
        <v>14</v>
      </c>
      <c r="E4" s="7">
        <f t="shared" ref="E4:E33" si="1">E3+1</f>
        <v>55</v>
      </c>
      <c r="F4" s="8">
        <v>19.265487080125201</v>
      </c>
      <c r="G4" s="9">
        <v>2</v>
      </c>
      <c r="H4" s="9">
        <v>7</v>
      </c>
      <c r="I4" s="9">
        <v>1</v>
      </c>
      <c r="J4" s="9">
        <v>1</v>
      </c>
      <c r="K4" s="9">
        <v>3</v>
      </c>
      <c r="L4" s="9"/>
      <c r="M4" s="8">
        <v>138.53097416025048</v>
      </c>
      <c r="N4" s="8">
        <v>123.03097416025</v>
      </c>
      <c r="O4" s="10">
        <v>84.5</v>
      </c>
      <c r="Q4" s="15" t="s">
        <v>65</v>
      </c>
      <c r="R4" t="s">
        <v>66</v>
      </c>
    </row>
    <row r="5" spans="1:18" x14ac:dyDescent="0.45">
      <c r="A5">
        <v>2023</v>
      </c>
      <c r="B5" s="6">
        <v>7</v>
      </c>
      <c r="C5" s="7">
        <f t="shared" si="0"/>
        <v>15</v>
      </c>
      <c r="D5" s="7" t="s">
        <v>15</v>
      </c>
      <c r="E5" s="7">
        <f t="shared" si="1"/>
        <v>56</v>
      </c>
      <c r="F5" s="8">
        <v>13.6611148999683</v>
      </c>
      <c r="G5" s="9">
        <v>1</v>
      </c>
      <c r="H5" s="9">
        <v>4</v>
      </c>
      <c r="I5" s="9"/>
      <c r="J5" s="9">
        <v>1</v>
      </c>
      <c r="K5" s="9">
        <v>0</v>
      </c>
      <c r="L5" s="9"/>
      <c r="M5" s="8">
        <v>113.66111489996835</v>
      </c>
      <c r="N5" s="8">
        <v>114.3</v>
      </c>
      <c r="O5" s="10">
        <v>114.3</v>
      </c>
    </row>
    <row r="6" spans="1:18" x14ac:dyDescent="0.45">
      <c r="A6">
        <v>2023</v>
      </c>
      <c r="B6" s="6">
        <v>8</v>
      </c>
      <c r="C6" s="7">
        <f t="shared" si="0"/>
        <v>16</v>
      </c>
      <c r="D6" s="7" t="s">
        <v>16</v>
      </c>
      <c r="E6" s="7">
        <f t="shared" si="1"/>
        <v>57</v>
      </c>
      <c r="F6" s="8">
        <v>17.700723778276402</v>
      </c>
      <c r="G6" s="9">
        <v>0</v>
      </c>
      <c r="H6" s="9">
        <v>4</v>
      </c>
      <c r="I6" s="9">
        <v>1</v>
      </c>
      <c r="J6" s="9">
        <v>2</v>
      </c>
      <c r="K6" s="9">
        <v>2</v>
      </c>
      <c r="L6" s="9"/>
      <c r="M6" s="8">
        <v>100</v>
      </c>
      <c r="N6" s="8">
        <v>102.401447556552</v>
      </c>
      <c r="O6" s="10">
        <v>67</v>
      </c>
    </row>
    <row r="7" spans="1:18" x14ac:dyDescent="0.45">
      <c r="A7">
        <v>2023</v>
      </c>
      <c r="B7" s="6">
        <v>8</v>
      </c>
      <c r="C7" s="7">
        <f t="shared" si="0"/>
        <v>16</v>
      </c>
      <c r="D7" s="7" t="s">
        <v>17</v>
      </c>
      <c r="E7" s="7">
        <f t="shared" si="1"/>
        <v>58</v>
      </c>
      <c r="F7" s="8">
        <v>13.892419189376101</v>
      </c>
      <c r="G7" s="9">
        <v>2</v>
      </c>
      <c r="H7" s="9">
        <v>4</v>
      </c>
      <c r="I7" s="9">
        <v>2</v>
      </c>
      <c r="J7" s="9">
        <v>2</v>
      </c>
      <c r="K7" s="9">
        <v>0</v>
      </c>
      <c r="L7" s="9"/>
      <c r="M7" s="8">
        <v>127.78483837875221</v>
      </c>
      <c r="N7" s="8">
        <v>132</v>
      </c>
      <c r="O7" s="10">
        <v>132</v>
      </c>
    </row>
    <row r="8" spans="1:18" x14ac:dyDescent="0.45">
      <c r="A8">
        <v>2023</v>
      </c>
      <c r="B8" s="6">
        <v>8</v>
      </c>
      <c r="C8" s="7">
        <f t="shared" si="0"/>
        <v>16</v>
      </c>
      <c r="D8" s="7" t="s">
        <v>18</v>
      </c>
      <c r="E8" s="7">
        <f t="shared" si="1"/>
        <v>59</v>
      </c>
      <c r="F8" s="8">
        <v>15.8936274450299</v>
      </c>
      <c r="G8" s="9">
        <v>2</v>
      </c>
      <c r="H8" s="9">
        <v>4</v>
      </c>
      <c r="I8" s="9"/>
      <c r="J8" s="9">
        <v>2</v>
      </c>
      <c r="K8" s="9">
        <v>0</v>
      </c>
      <c r="L8" s="9"/>
      <c r="M8" s="8">
        <v>131.78725489005996</v>
      </c>
      <c r="N8" s="8">
        <v>133.5</v>
      </c>
      <c r="O8" s="10">
        <v>133.5</v>
      </c>
    </row>
    <row r="9" spans="1:18" x14ac:dyDescent="0.45">
      <c r="A9">
        <v>2023</v>
      </c>
      <c r="B9" s="6">
        <v>8</v>
      </c>
      <c r="C9" s="7">
        <f t="shared" si="0"/>
        <v>16</v>
      </c>
      <c r="D9" s="7" t="s">
        <v>19</v>
      </c>
      <c r="E9" s="7">
        <f t="shared" si="1"/>
        <v>60</v>
      </c>
      <c r="F9" s="8">
        <v>19.802934390145001</v>
      </c>
      <c r="G9" s="9">
        <v>0</v>
      </c>
      <c r="H9" s="9">
        <v>2</v>
      </c>
      <c r="I9" s="9">
        <v>1</v>
      </c>
      <c r="J9" s="9">
        <v>2</v>
      </c>
      <c r="K9" s="9">
        <v>2</v>
      </c>
      <c r="L9" s="9"/>
      <c r="M9" s="8">
        <v>100</v>
      </c>
      <c r="N9" s="8">
        <v>107.10586878029</v>
      </c>
      <c r="O9" s="10">
        <v>67.5</v>
      </c>
    </row>
    <row r="10" spans="1:18" x14ac:dyDescent="0.45">
      <c r="A10">
        <v>2023</v>
      </c>
      <c r="B10" s="6">
        <v>9</v>
      </c>
      <c r="C10" s="7">
        <f t="shared" si="0"/>
        <v>17</v>
      </c>
      <c r="D10" s="7" t="s">
        <v>20</v>
      </c>
      <c r="E10" s="7">
        <f t="shared" si="1"/>
        <v>61</v>
      </c>
      <c r="F10" s="8">
        <v>15.579975666305</v>
      </c>
      <c r="G10" s="9">
        <v>2</v>
      </c>
      <c r="H10" s="9">
        <v>5</v>
      </c>
      <c r="I10" s="9"/>
      <c r="J10" s="9">
        <v>3</v>
      </c>
      <c r="K10" s="9">
        <v>1</v>
      </c>
      <c r="L10" s="9"/>
      <c r="M10" s="8">
        <v>131.15995133261015</v>
      </c>
      <c r="N10" s="8">
        <v>104.579975666305</v>
      </c>
      <c r="O10" s="10">
        <v>89</v>
      </c>
    </row>
    <row r="11" spans="1:18" x14ac:dyDescent="0.45">
      <c r="A11">
        <v>2023</v>
      </c>
      <c r="B11" s="6">
        <v>9</v>
      </c>
      <c r="C11" s="7">
        <f t="shared" si="0"/>
        <v>17</v>
      </c>
      <c r="D11" s="7" t="s">
        <v>21</v>
      </c>
      <c r="E11" s="7">
        <f t="shared" si="1"/>
        <v>62</v>
      </c>
      <c r="F11" s="8">
        <v>11.394741635503101</v>
      </c>
      <c r="G11" s="9">
        <v>1</v>
      </c>
      <c r="H11" s="9">
        <v>3</v>
      </c>
      <c r="I11" s="9">
        <v>1</v>
      </c>
      <c r="J11" s="9">
        <v>2</v>
      </c>
      <c r="K11" s="9">
        <v>1</v>
      </c>
      <c r="L11" s="9"/>
      <c r="M11" s="8">
        <v>111.39474163550315</v>
      </c>
      <c r="N11" s="8">
        <v>123.394741635503</v>
      </c>
      <c r="O11" s="10">
        <v>112</v>
      </c>
    </row>
    <row r="12" spans="1:18" x14ac:dyDescent="0.45">
      <c r="A12">
        <v>2023</v>
      </c>
      <c r="B12" s="6">
        <v>9</v>
      </c>
      <c r="C12" s="7">
        <f t="shared" si="0"/>
        <v>17</v>
      </c>
      <c r="D12" s="7" t="s">
        <v>22</v>
      </c>
      <c r="E12" s="7">
        <f t="shared" si="1"/>
        <v>63</v>
      </c>
      <c r="F12" s="8">
        <v>11.391712676197701</v>
      </c>
      <c r="G12" s="9">
        <v>1</v>
      </c>
      <c r="H12" s="9">
        <v>3</v>
      </c>
      <c r="I12" s="9"/>
      <c r="J12" s="9">
        <v>1</v>
      </c>
      <c r="K12" s="9">
        <v>2</v>
      </c>
      <c r="L12" s="9"/>
      <c r="M12" s="8">
        <v>111.39171267619771</v>
      </c>
      <c r="N12" s="8">
        <v>111.783425352395</v>
      </c>
      <c r="O12" s="10">
        <v>89</v>
      </c>
    </row>
    <row r="13" spans="1:18" x14ac:dyDescent="0.45">
      <c r="A13">
        <v>2023</v>
      </c>
      <c r="B13" s="6">
        <v>9</v>
      </c>
      <c r="C13" s="7">
        <f t="shared" si="0"/>
        <v>17</v>
      </c>
      <c r="D13" s="7" t="s">
        <v>23</v>
      </c>
      <c r="E13" s="7">
        <f t="shared" si="1"/>
        <v>64</v>
      </c>
      <c r="F13" s="8">
        <v>10.4840596603956</v>
      </c>
      <c r="G13" s="9">
        <v>1</v>
      </c>
      <c r="H13" s="9">
        <v>9</v>
      </c>
      <c r="I13" s="9">
        <v>4</v>
      </c>
      <c r="J13" s="9">
        <v>4</v>
      </c>
      <c r="K13" s="9">
        <v>1</v>
      </c>
      <c r="L13" s="9"/>
      <c r="M13" s="8">
        <v>110.48405966039564</v>
      </c>
      <c r="N13" s="8">
        <v>120.484059660395</v>
      </c>
      <c r="O13" s="10">
        <v>110</v>
      </c>
    </row>
    <row r="14" spans="1:18" x14ac:dyDescent="0.45">
      <c r="A14">
        <v>2023</v>
      </c>
      <c r="B14" s="6">
        <v>10</v>
      </c>
      <c r="C14" s="7">
        <f t="shared" si="0"/>
        <v>18</v>
      </c>
      <c r="D14" s="7" t="s">
        <v>24</v>
      </c>
      <c r="E14" s="7">
        <f t="shared" si="1"/>
        <v>65</v>
      </c>
      <c r="F14" s="8">
        <v>12.7454966955223</v>
      </c>
      <c r="G14" s="9">
        <v>0</v>
      </c>
      <c r="H14" s="9">
        <v>3</v>
      </c>
      <c r="I14" s="9"/>
      <c r="J14" s="9">
        <v>0</v>
      </c>
      <c r="K14" s="9">
        <v>0</v>
      </c>
      <c r="L14" s="9"/>
      <c r="M14" s="8">
        <v>100</v>
      </c>
      <c r="N14" s="8">
        <v>100</v>
      </c>
      <c r="O14" s="10">
        <v>100</v>
      </c>
    </row>
    <row r="15" spans="1:18" x14ac:dyDescent="0.45">
      <c r="A15">
        <v>2023</v>
      </c>
      <c r="B15" s="6">
        <v>10</v>
      </c>
      <c r="C15" s="7">
        <f t="shared" si="0"/>
        <v>18</v>
      </c>
      <c r="D15" s="7" t="s">
        <v>25</v>
      </c>
      <c r="E15" s="7">
        <f t="shared" si="1"/>
        <v>66</v>
      </c>
      <c r="F15" s="8">
        <v>18.514437064724799</v>
      </c>
      <c r="G15" s="9">
        <v>0</v>
      </c>
      <c r="H15" s="9">
        <v>5</v>
      </c>
      <c r="I15" s="9">
        <v>1</v>
      </c>
      <c r="J15" s="9">
        <v>1</v>
      </c>
      <c r="K15" s="9">
        <v>2</v>
      </c>
      <c r="L15" s="9">
        <v>1</v>
      </c>
      <c r="M15" s="8">
        <v>100</v>
      </c>
      <c r="N15" s="8">
        <v>105.02887412944899</v>
      </c>
      <c r="O15" s="10">
        <v>68</v>
      </c>
    </row>
    <row r="16" spans="1:18" x14ac:dyDescent="0.45">
      <c r="A16">
        <v>2023</v>
      </c>
      <c r="B16" s="6">
        <v>10</v>
      </c>
      <c r="C16" s="7">
        <f t="shared" si="0"/>
        <v>18</v>
      </c>
      <c r="D16" s="7" t="s">
        <v>26</v>
      </c>
      <c r="E16" s="7">
        <f t="shared" si="1"/>
        <v>67</v>
      </c>
      <c r="F16" s="8">
        <v>11.253809324808801</v>
      </c>
      <c r="G16" s="9">
        <v>2</v>
      </c>
      <c r="H16" s="9">
        <v>5</v>
      </c>
      <c r="I16" s="9"/>
      <c r="J16" s="9">
        <v>1</v>
      </c>
      <c r="K16" s="9">
        <v>0</v>
      </c>
      <c r="L16" s="9"/>
      <c r="M16" s="8">
        <v>122.50761864961768</v>
      </c>
      <c r="N16" s="8">
        <v>132</v>
      </c>
      <c r="O16" s="10">
        <v>132</v>
      </c>
    </row>
    <row r="17" spans="1:15" x14ac:dyDescent="0.45">
      <c r="A17">
        <v>2023</v>
      </c>
      <c r="B17" s="6">
        <v>10</v>
      </c>
      <c r="C17" s="7">
        <f t="shared" si="0"/>
        <v>18</v>
      </c>
      <c r="D17" s="7" t="s">
        <v>27</v>
      </c>
      <c r="E17" s="7">
        <f t="shared" si="1"/>
        <v>68</v>
      </c>
      <c r="F17" s="8">
        <v>13.502028449769799</v>
      </c>
      <c r="G17" s="9">
        <v>0</v>
      </c>
      <c r="H17" s="9">
        <v>3</v>
      </c>
      <c r="I17" s="9"/>
      <c r="J17" s="9">
        <v>0</v>
      </c>
      <c r="K17" s="9">
        <v>0</v>
      </c>
      <c r="L17" s="9"/>
      <c r="M17" s="8">
        <v>100</v>
      </c>
      <c r="N17" s="8">
        <v>100</v>
      </c>
      <c r="O17" s="10">
        <v>100</v>
      </c>
    </row>
    <row r="18" spans="1:15" x14ac:dyDescent="0.45">
      <c r="A18">
        <v>2023</v>
      </c>
      <c r="B18" s="6">
        <v>12</v>
      </c>
      <c r="C18" s="7">
        <f t="shared" si="0"/>
        <v>20</v>
      </c>
      <c r="D18" s="7" t="s">
        <v>26</v>
      </c>
      <c r="E18" s="7">
        <f t="shared" si="1"/>
        <v>69</v>
      </c>
      <c r="F18" s="8">
        <v>15.08</v>
      </c>
      <c r="G18" s="9">
        <v>0</v>
      </c>
      <c r="H18" s="9">
        <v>11</v>
      </c>
      <c r="I18" s="9">
        <v>1</v>
      </c>
      <c r="J18" s="9">
        <v>4</v>
      </c>
      <c r="K18" s="9">
        <v>0</v>
      </c>
      <c r="L18" s="9">
        <v>1</v>
      </c>
      <c r="M18" s="8">
        <v>100</v>
      </c>
      <c r="N18" s="8">
        <v>102.6</v>
      </c>
      <c r="O18" s="10">
        <v>102.6</v>
      </c>
    </row>
    <row r="19" spans="1:15" x14ac:dyDescent="0.45">
      <c r="A19">
        <v>2023</v>
      </c>
      <c r="B19" s="6">
        <v>12</v>
      </c>
      <c r="C19" s="7">
        <f t="shared" si="0"/>
        <v>20</v>
      </c>
      <c r="D19" s="7" t="s">
        <v>18</v>
      </c>
      <c r="E19" s="7">
        <f t="shared" si="1"/>
        <v>70</v>
      </c>
      <c r="F19" s="8">
        <v>13.97</v>
      </c>
      <c r="G19" s="9">
        <v>2</v>
      </c>
      <c r="H19" s="9">
        <v>4</v>
      </c>
      <c r="I19" s="9">
        <v>0</v>
      </c>
      <c r="J19" s="9">
        <v>1</v>
      </c>
      <c r="K19" s="9">
        <v>1</v>
      </c>
      <c r="L19" s="9">
        <v>1</v>
      </c>
      <c r="M19" s="8">
        <v>127.94267047640423</v>
      </c>
      <c r="N19" s="8">
        <v>128.97133523820199</v>
      </c>
      <c r="O19" s="10">
        <v>115</v>
      </c>
    </row>
    <row r="20" spans="1:15" x14ac:dyDescent="0.45">
      <c r="A20">
        <v>2023</v>
      </c>
      <c r="B20" s="6">
        <v>12</v>
      </c>
      <c r="C20" s="7">
        <f t="shared" si="0"/>
        <v>20</v>
      </c>
      <c r="D20" s="7" t="s">
        <v>15</v>
      </c>
      <c r="E20" s="7">
        <f t="shared" si="1"/>
        <v>71</v>
      </c>
      <c r="F20" s="8">
        <v>11.65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</v>
      </c>
      <c r="M20" s="8">
        <v>100</v>
      </c>
      <c r="N20" s="8">
        <v>100</v>
      </c>
      <c r="O20" s="10">
        <v>100</v>
      </c>
    </row>
    <row r="21" spans="1:15" x14ac:dyDescent="0.45">
      <c r="A21">
        <v>2023</v>
      </c>
      <c r="B21" s="6">
        <v>12</v>
      </c>
      <c r="C21" s="7">
        <f t="shared" si="0"/>
        <v>20</v>
      </c>
      <c r="D21" s="7" t="s">
        <v>19</v>
      </c>
      <c r="E21" s="7">
        <f t="shared" si="1"/>
        <v>72</v>
      </c>
      <c r="F21" s="8">
        <v>19.899999999999999</v>
      </c>
      <c r="G21" s="9">
        <v>1</v>
      </c>
      <c r="H21" s="9">
        <v>3</v>
      </c>
      <c r="I21" s="9">
        <v>3</v>
      </c>
      <c r="J21" s="9">
        <v>3</v>
      </c>
      <c r="K21" s="9">
        <v>2</v>
      </c>
      <c r="L21" s="9">
        <v>1</v>
      </c>
      <c r="M21" s="8">
        <v>119.90207598691349</v>
      </c>
      <c r="N21" s="8">
        <v>122.204151973826</v>
      </c>
      <c r="O21" s="10">
        <v>82.4</v>
      </c>
    </row>
    <row r="22" spans="1:15" x14ac:dyDescent="0.45">
      <c r="A22">
        <v>2023</v>
      </c>
      <c r="B22" s="6">
        <v>13</v>
      </c>
      <c r="C22" s="7">
        <f t="shared" si="0"/>
        <v>21</v>
      </c>
      <c r="D22" s="7" t="s">
        <v>17</v>
      </c>
      <c r="E22" s="7">
        <f t="shared" si="1"/>
        <v>73</v>
      </c>
      <c r="F22" s="8">
        <v>19.7845080992298</v>
      </c>
      <c r="G22" s="9">
        <v>0</v>
      </c>
      <c r="H22" s="9">
        <v>3</v>
      </c>
      <c r="I22" s="9">
        <v>0</v>
      </c>
      <c r="J22" s="9">
        <v>2</v>
      </c>
      <c r="K22" s="9">
        <v>2</v>
      </c>
      <c r="L22" s="9">
        <v>1</v>
      </c>
      <c r="M22" s="8">
        <v>100</v>
      </c>
      <c r="N22" s="8">
        <v>110.569016198459</v>
      </c>
      <c r="O22" s="10">
        <v>71</v>
      </c>
    </row>
    <row r="23" spans="1:15" x14ac:dyDescent="0.45">
      <c r="A23">
        <v>2023</v>
      </c>
      <c r="B23" s="6">
        <v>13</v>
      </c>
      <c r="C23" s="7">
        <f t="shared" si="0"/>
        <v>21</v>
      </c>
      <c r="D23" s="7" t="s">
        <v>13</v>
      </c>
      <c r="E23" s="7">
        <f t="shared" si="1"/>
        <v>74</v>
      </c>
      <c r="F23" s="8">
        <v>18.010461757303698</v>
      </c>
      <c r="G23" s="9">
        <v>2</v>
      </c>
      <c r="H23" s="9">
        <v>2</v>
      </c>
      <c r="I23" s="9">
        <v>0</v>
      </c>
      <c r="J23" s="9">
        <v>0</v>
      </c>
      <c r="K23" s="9">
        <v>2</v>
      </c>
      <c r="L23" s="9">
        <v>1</v>
      </c>
      <c r="M23" s="8">
        <v>136.02092351460743</v>
      </c>
      <c r="N23" s="8">
        <v>136.02092351460701</v>
      </c>
      <c r="O23" s="10">
        <v>100</v>
      </c>
    </row>
    <row r="24" spans="1:15" x14ac:dyDescent="0.45">
      <c r="A24">
        <v>2023</v>
      </c>
      <c r="B24" s="6">
        <v>13</v>
      </c>
      <c r="C24" s="7">
        <f t="shared" si="0"/>
        <v>21</v>
      </c>
      <c r="D24" s="7" t="s">
        <v>14</v>
      </c>
      <c r="E24" s="7">
        <f t="shared" si="1"/>
        <v>75</v>
      </c>
      <c r="F24" s="8">
        <v>11.652960550821099</v>
      </c>
      <c r="G24" s="9">
        <v>2</v>
      </c>
      <c r="H24" s="9">
        <v>2</v>
      </c>
      <c r="I24" s="9">
        <v>0</v>
      </c>
      <c r="J24" s="9">
        <v>0</v>
      </c>
      <c r="K24" s="9">
        <v>2</v>
      </c>
      <c r="L24" s="9">
        <v>1</v>
      </c>
      <c r="M24" s="8">
        <v>123.30592110164235</v>
      </c>
      <c r="N24" s="8">
        <v>123.305921101642</v>
      </c>
      <c r="O24" s="10">
        <v>100</v>
      </c>
    </row>
    <row r="25" spans="1:15" x14ac:dyDescent="0.45">
      <c r="A25">
        <v>2023</v>
      </c>
      <c r="B25" s="6">
        <v>13</v>
      </c>
      <c r="C25" s="7">
        <f t="shared" si="0"/>
        <v>21</v>
      </c>
      <c r="D25" s="7" t="s">
        <v>23</v>
      </c>
      <c r="E25" s="7">
        <f t="shared" si="1"/>
        <v>76</v>
      </c>
      <c r="F25" s="8">
        <v>11.271290955453001</v>
      </c>
      <c r="G25" s="9">
        <v>2</v>
      </c>
      <c r="H25" s="9">
        <v>5</v>
      </c>
      <c r="I25" s="9">
        <v>2</v>
      </c>
      <c r="J25" s="9">
        <v>2</v>
      </c>
      <c r="K25" s="9">
        <v>0</v>
      </c>
      <c r="L25" s="9">
        <v>1</v>
      </c>
      <c r="M25" s="8">
        <v>122.54258191090612</v>
      </c>
      <c r="N25" s="8">
        <v>129</v>
      </c>
      <c r="O25" s="10">
        <v>129</v>
      </c>
    </row>
    <row r="26" spans="1:15" x14ac:dyDescent="0.45">
      <c r="A26">
        <v>2023</v>
      </c>
      <c r="B26" s="6">
        <v>14</v>
      </c>
      <c r="C26" s="7">
        <f t="shared" si="0"/>
        <v>22</v>
      </c>
      <c r="D26" s="7" t="s">
        <v>28</v>
      </c>
      <c r="E26" s="7">
        <f t="shared" si="1"/>
        <v>77</v>
      </c>
      <c r="F26" s="8">
        <v>14.3442776495723</v>
      </c>
      <c r="G26" s="9">
        <v>1</v>
      </c>
      <c r="H26" s="9">
        <v>3</v>
      </c>
      <c r="I26" s="9">
        <v>0</v>
      </c>
      <c r="J26" s="9">
        <v>0</v>
      </c>
      <c r="K26" s="9">
        <v>1</v>
      </c>
      <c r="L26" s="9">
        <v>1</v>
      </c>
      <c r="M26" s="8">
        <v>114.34427764957236</v>
      </c>
      <c r="N26" s="8">
        <v>114.34427764957201</v>
      </c>
      <c r="O26" s="10">
        <v>100</v>
      </c>
    </row>
    <row r="27" spans="1:15" x14ac:dyDescent="0.45">
      <c r="A27">
        <v>2023</v>
      </c>
      <c r="B27" s="6">
        <v>14</v>
      </c>
      <c r="C27" s="7">
        <f t="shared" si="0"/>
        <v>22</v>
      </c>
      <c r="D27" s="7" t="s">
        <v>20</v>
      </c>
      <c r="E27" s="7">
        <f t="shared" si="1"/>
        <v>78</v>
      </c>
      <c r="F27" s="8">
        <v>13.7100729864457</v>
      </c>
      <c r="G27" s="9">
        <v>0</v>
      </c>
      <c r="H27" s="9">
        <v>5</v>
      </c>
      <c r="I27" s="9">
        <v>0</v>
      </c>
      <c r="J27" s="9">
        <v>0</v>
      </c>
      <c r="K27" s="9">
        <v>0</v>
      </c>
      <c r="L27" s="9">
        <v>1</v>
      </c>
      <c r="M27" s="8">
        <v>100</v>
      </c>
      <c r="N27" s="8">
        <v>100</v>
      </c>
      <c r="O27" s="10">
        <v>100</v>
      </c>
    </row>
    <row r="28" spans="1:15" x14ac:dyDescent="0.45">
      <c r="A28">
        <v>2023</v>
      </c>
      <c r="B28" s="6">
        <v>14</v>
      </c>
      <c r="C28" s="7">
        <f t="shared" si="0"/>
        <v>22</v>
      </c>
      <c r="D28" s="7" t="s">
        <v>12</v>
      </c>
      <c r="E28" s="7">
        <f t="shared" si="1"/>
        <v>79</v>
      </c>
      <c r="F28" s="8">
        <v>15.1143428223057</v>
      </c>
      <c r="G28" s="9">
        <v>1</v>
      </c>
      <c r="H28" s="9">
        <v>6</v>
      </c>
      <c r="I28" s="9">
        <v>0</v>
      </c>
      <c r="J28" s="9">
        <v>1</v>
      </c>
      <c r="K28" s="9">
        <v>0</v>
      </c>
      <c r="L28" s="9">
        <v>1</v>
      </c>
      <c r="M28" s="8">
        <v>115.1143428223057</v>
      </c>
      <c r="N28" s="8">
        <v>115.8</v>
      </c>
      <c r="O28" s="10">
        <v>115.8</v>
      </c>
    </row>
    <row r="29" spans="1:15" x14ac:dyDescent="0.45">
      <c r="A29">
        <v>2023</v>
      </c>
      <c r="B29" s="6">
        <v>14</v>
      </c>
      <c r="C29" s="7">
        <f t="shared" si="0"/>
        <v>22</v>
      </c>
      <c r="D29" s="7" t="s">
        <v>16</v>
      </c>
      <c r="E29" s="7">
        <f t="shared" si="1"/>
        <v>80</v>
      </c>
      <c r="F29" s="8">
        <v>16.6463075974529</v>
      </c>
      <c r="G29" s="9">
        <v>1</v>
      </c>
      <c r="H29" s="9">
        <v>5</v>
      </c>
      <c r="I29" s="9">
        <v>1</v>
      </c>
      <c r="J29" s="9">
        <v>1</v>
      </c>
      <c r="K29" s="9">
        <v>2</v>
      </c>
      <c r="L29" s="9">
        <v>1</v>
      </c>
      <c r="M29" s="8">
        <v>116.6463075974529</v>
      </c>
      <c r="N29" s="8">
        <v>117.492615194905</v>
      </c>
      <c r="O29" s="10">
        <v>84.2</v>
      </c>
    </row>
    <row r="30" spans="1:15" x14ac:dyDescent="0.45">
      <c r="A30">
        <v>2023</v>
      </c>
      <c r="B30" s="6">
        <v>15</v>
      </c>
      <c r="C30" s="7">
        <f t="shared" si="0"/>
        <v>23</v>
      </c>
      <c r="D30" s="7" t="s">
        <v>24</v>
      </c>
      <c r="E30" s="7">
        <f t="shared" si="1"/>
        <v>81</v>
      </c>
      <c r="F30" s="8">
        <v>13.5711893063964</v>
      </c>
      <c r="G30" s="9">
        <v>2</v>
      </c>
      <c r="H30" s="9">
        <v>2</v>
      </c>
      <c r="I30" s="9">
        <v>0</v>
      </c>
      <c r="J30" s="9">
        <v>2</v>
      </c>
      <c r="K30" s="9">
        <v>2</v>
      </c>
      <c r="L30" s="9">
        <v>1</v>
      </c>
      <c r="M30" s="8">
        <v>127.14237861279298</v>
      </c>
      <c r="N30" s="8">
        <v>129.14237861279199</v>
      </c>
      <c r="O30" s="10">
        <v>102</v>
      </c>
    </row>
    <row r="31" spans="1:15" x14ac:dyDescent="0.45">
      <c r="A31">
        <v>2023</v>
      </c>
      <c r="B31" s="6">
        <v>15</v>
      </c>
      <c r="C31" s="7">
        <f t="shared" si="0"/>
        <v>23</v>
      </c>
      <c r="D31" s="7" t="s">
        <v>27</v>
      </c>
      <c r="E31" s="7">
        <f t="shared" si="1"/>
        <v>82</v>
      </c>
      <c r="F31" s="8">
        <v>11.662321395819401</v>
      </c>
      <c r="G31" s="9">
        <v>2</v>
      </c>
      <c r="H31" s="9">
        <v>6</v>
      </c>
      <c r="I31" s="9">
        <v>1</v>
      </c>
      <c r="J31" s="9">
        <v>2</v>
      </c>
      <c r="K31" s="9">
        <v>0</v>
      </c>
      <c r="L31" s="9">
        <v>1</v>
      </c>
      <c r="M31" s="8">
        <v>123.32464279163881</v>
      </c>
      <c r="N31" s="8">
        <v>128.05000000000001</v>
      </c>
      <c r="O31" s="10">
        <v>128.05000000000001</v>
      </c>
    </row>
    <row r="32" spans="1:15" x14ac:dyDescent="0.45">
      <c r="A32">
        <v>2023</v>
      </c>
      <c r="B32" s="6">
        <v>15</v>
      </c>
      <c r="C32" s="7">
        <f t="shared" si="0"/>
        <v>23</v>
      </c>
      <c r="D32" s="7" t="s">
        <v>21</v>
      </c>
      <c r="E32" s="7">
        <f t="shared" si="1"/>
        <v>83</v>
      </c>
      <c r="F32" s="8">
        <v>16.3516274943232</v>
      </c>
      <c r="G32" s="9">
        <v>2</v>
      </c>
      <c r="H32" s="9">
        <v>7</v>
      </c>
      <c r="I32" s="9">
        <v>3</v>
      </c>
      <c r="J32" s="9">
        <v>4</v>
      </c>
      <c r="K32" s="9">
        <v>6</v>
      </c>
      <c r="L32" s="9">
        <v>1</v>
      </c>
      <c r="M32" s="8">
        <v>132.70325498864651</v>
      </c>
      <c r="N32" s="8">
        <v>74.153254988646495</v>
      </c>
      <c r="O32" s="10">
        <v>41.45</v>
      </c>
    </row>
    <row r="33" spans="1:15" x14ac:dyDescent="0.45">
      <c r="A33">
        <v>2023</v>
      </c>
      <c r="B33" s="6">
        <v>15</v>
      </c>
      <c r="C33" s="7">
        <f>8+B33</f>
        <v>23</v>
      </c>
      <c r="D33" s="7" t="s">
        <v>22</v>
      </c>
      <c r="E33" s="7">
        <f t="shared" si="1"/>
        <v>84</v>
      </c>
      <c r="F33" s="8">
        <v>10.899409268875599</v>
      </c>
      <c r="G33" s="9">
        <v>2</v>
      </c>
      <c r="H33" s="9">
        <v>2</v>
      </c>
      <c r="I33" s="9">
        <v>1</v>
      </c>
      <c r="J33" s="9">
        <v>2</v>
      </c>
      <c r="K33" s="9">
        <v>0</v>
      </c>
      <c r="L33" s="9">
        <v>1</v>
      </c>
      <c r="M33" s="8">
        <v>121.79881853775132</v>
      </c>
      <c r="N33" s="8">
        <v>128.5</v>
      </c>
      <c r="O33" s="10">
        <v>128.5</v>
      </c>
    </row>
    <row r="34" spans="1:15" x14ac:dyDescent="0.45">
      <c r="A34">
        <v>2022</v>
      </c>
      <c r="B34">
        <v>1</v>
      </c>
      <c r="C34">
        <v>1</v>
      </c>
      <c r="D34" s="14" t="s">
        <v>30</v>
      </c>
      <c r="E34">
        <v>1</v>
      </c>
      <c r="F34" s="11">
        <v>11.187780230959399</v>
      </c>
      <c r="G34">
        <v>2</v>
      </c>
      <c r="H34">
        <v>14</v>
      </c>
      <c r="I34">
        <v>0</v>
      </c>
      <c r="J34">
        <v>1</v>
      </c>
      <c r="K34">
        <v>1</v>
      </c>
      <c r="M34" s="11">
        <v>122.375560461918</v>
      </c>
      <c r="N34" s="12">
        <f t="shared" ref="N34:N85" si="2">K34*F34+O34</f>
        <v>122.9877802309594</v>
      </c>
      <c r="O34">
        <v>111.8</v>
      </c>
    </row>
    <row r="35" spans="1:15" x14ac:dyDescent="0.45">
      <c r="A35">
        <v>2022</v>
      </c>
      <c r="B35">
        <v>1</v>
      </c>
      <c r="C35">
        <v>1</v>
      </c>
      <c r="D35" s="14" t="s">
        <v>31</v>
      </c>
      <c r="E35">
        <f>E34+1</f>
        <v>2</v>
      </c>
      <c r="F35" s="11">
        <v>13.4072132961919</v>
      </c>
      <c r="G35">
        <v>1</v>
      </c>
      <c r="H35">
        <v>3</v>
      </c>
      <c r="I35">
        <v>1</v>
      </c>
      <c r="J35">
        <v>1</v>
      </c>
      <c r="K35">
        <v>2</v>
      </c>
      <c r="M35" s="11">
        <v>113.407213296191</v>
      </c>
      <c r="N35" s="12">
        <f t="shared" si="2"/>
        <v>113.5644265923838</v>
      </c>
      <c r="O35">
        <v>86.75</v>
      </c>
    </row>
    <row r="36" spans="1:15" x14ac:dyDescent="0.45">
      <c r="A36">
        <v>2022</v>
      </c>
      <c r="B36">
        <v>1</v>
      </c>
      <c r="C36">
        <v>1</v>
      </c>
      <c r="D36" s="14" t="s">
        <v>32</v>
      </c>
      <c r="E36">
        <f t="shared" ref="E36:E85" si="3">E35+1</f>
        <v>3</v>
      </c>
      <c r="F36" s="11">
        <v>12.995982251816599</v>
      </c>
      <c r="G36">
        <v>1</v>
      </c>
      <c r="H36">
        <v>8</v>
      </c>
      <c r="I36">
        <v>0</v>
      </c>
      <c r="J36">
        <v>2</v>
      </c>
      <c r="K36">
        <v>1</v>
      </c>
      <c r="M36" s="11">
        <v>112.995982251816</v>
      </c>
      <c r="N36" s="12">
        <f t="shared" si="2"/>
        <v>114.4959822518166</v>
      </c>
      <c r="O36">
        <v>101.5</v>
      </c>
    </row>
    <row r="37" spans="1:15" x14ac:dyDescent="0.45">
      <c r="A37">
        <v>2022</v>
      </c>
      <c r="B37">
        <v>1</v>
      </c>
      <c r="C37">
        <v>1</v>
      </c>
      <c r="D37" s="14" t="s">
        <v>33</v>
      </c>
      <c r="E37">
        <f t="shared" si="3"/>
        <v>4</v>
      </c>
      <c r="F37" s="11">
        <v>14.9582506588894</v>
      </c>
      <c r="G37">
        <v>2</v>
      </c>
      <c r="H37">
        <v>3</v>
      </c>
      <c r="I37">
        <v>2</v>
      </c>
      <c r="J37">
        <v>2</v>
      </c>
      <c r="K37">
        <v>2</v>
      </c>
      <c r="M37" s="11">
        <v>129.916501317778</v>
      </c>
      <c r="N37" s="12">
        <f t="shared" si="2"/>
        <v>129.86650131777881</v>
      </c>
      <c r="O37">
        <v>99.95</v>
      </c>
    </row>
    <row r="38" spans="1:15" x14ac:dyDescent="0.45">
      <c r="A38">
        <v>2022</v>
      </c>
      <c r="B38">
        <v>2</v>
      </c>
      <c r="C38">
        <v>2</v>
      </c>
      <c r="D38" s="14" t="s">
        <v>34</v>
      </c>
      <c r="E38">
        <f t="shared" si="3"/>
        <v>5</v>
      </c>
      <c r="F38" s="11">
        <v>12.196491991453099</v>
      </c>
      <c r="G38">
        <v>2</v>
      </c>
      <c r="H38">
        <v>5</v>
      </c>
      <c r="I38">
        <v>0</v>
      </c>
      <c r="J38">
        <v>1</v>
      </c>
      <c r="K38">
        <v>0</v>
      </c>
      <c r="M38" s="11">
        <f t="shared" ref="M38:M85" si="4">G38*F38+100</f>
        <v>124.3929839829062</v>
      </c>
      <c r="N38" s="12">
        <f t="shared" si="2"/>
        <v>128.30000000000001</v>
      </c>
      <c r="O38">
        <v>128.30000000000001</v>
      </c>
    </row>
    <row r="39" spans="1:15" x14ac:dyDescent="0.45">
      <c r="A39">
        <v>2022</v>
      </c>
      <c r="B39">
        <v>2</v>
      </c>
      <c r="C39">
        <v>2</v>
      </c>
      <c r="D39" s="14" t="s">
        <v>35</v>
      </c>
      <c r="E39">
        <f t="shared" si="3"/>
        <v>6</v>
      </c>
      <c r="F39" s="11">
        <v>12.8313876726299</v>
      </c>
      <c r="G39">
        <v>1</v>
      </c>
      <c r="H39">
        <v>2</v>
      </c>
      <c r="I39">
        <v>0</v>
      </c>
      <c r="J39">
        <v>0</v>
      </c>
      <c r="K39">
        <v>1</v>
      </c>
      <c r="M39" s="11">
        <f t="shared" si="4"/>
        <v>112.8313876726299</v>
      </c>
      <c r="N39" s="12">
        <f t="shared" si="2"/>
        <v>112.8313876726299</v>
      </c>
      <c r="O39">
        <v>100</v>
      </c>
    </row>
    <row r="40" spans="1:15" x14ac:dyDescent="0.45">
      <c r="A40">
        <v>2022</v>
      </c>
      <c r="B40">
        <v>2</v>
      </c>
      <c r="C40">
        <v>2</v>
      </c>
      <c r="D40" s="14" t="s">
        <v>36</v>
      </c>
      <c r="E40">
        <f t="shared" si="3"/>
        <v>7</v>
      </c>
      <c r="F40" s="11">
        <v>16.392156438471201</v>
      </c>
      <c r="G40">
        <v>0</v>
      </c>
      <c r="H40">
        <v>2</v>
      </c>
      <c r="I40">
        <v>1</v>
      </c>
      <c r="J40">
        <v>1</v>
      </c>
      <c r="K40">
        <v>2</v>
      </c>
      <c r="M40" s="11">
        <f t="shared" si="4"/>
        <v>100</v>
      </c>
      <c r="N40" s="12">
        <f t="shared" si="2"/>
        <v>104.4843128769424</v>
      </c>
      <c r="O40">
        <v>71.7</v>
      </c>
    </row>
    <row r="41" spans="1:15" x14ac:dyDescent="0.45">
      <c r="A41">
        <v>2022</v>
      </c>
      <c r="B41">
        <v>2</v>
      </c>
      <c r="C41">
        <v>2</v>
      </c>
      <c r="D41" s="14" t="s">
        <v>37</v>
      </c>
      <c r="E41">
        <f t="shared" si="3"/>
        <v>8</v>
      </c>
      <c r="F41" s="11">
        <v>17.1197926171732</v>
      </c>
      <c r="G41">
        <v>2</v>
      </c>
      <c r="H41">
        <v>0</v>
      </c>
      <c r="I41">
        <v>0</v>
      </c>
      <c r="J41">
        <v>0</v>
      </c>
      <c r="K41">
        <v>2</v>
      </c>
      <c r="M41" s="11">
        <f t="shared" si="4"/>
        <v>134.23958523434641</v>
      </c>
      <c r="N41" s="12">
        <f t="shared" si="2"/>
        <v>134.23958523434641</v>
      </c>
      <c r="O41">
        <v>100</v>
      </c>
    </row>
    <row r="42" spans="1:15" x14ac:dyDescent="0.45">
      <c r="A42">
        <v>2022</v>
      </c>
      <c r="B42">
        <v>3</v>
      </c>
      <c r="C42">
        <v>3</v>
      </c>
      <c r="D42" s="14" t="s">
        <v>38</v>
      </c>
      <c r="E42">
        <f t="shared" si="3"/>
        <v>9</v>
      </c>
      <c r="F42" s="11">
        <v>15.0001841182858</v>
      </c>
      <c r="G42">
        <v>2</v>
      </c>
      <c r="H42">
        <v>2</v>
      </c>
      <c r="I42">
        <v>0</v>
      </c>
      <c r="J42">
        <v>0</v>
      </c>
      <c r="K42">
        <v>2</v>
      </c>
      <c r="L42">
        <v>1</v>
      </c>
      <c r="M42" s="11">
        <f t="shared" si="4"/>
        <v>130.0003682365716</v>
      </c>
      <c r="N42" s="12">
        <f t="shared" si="2"/>
        <v>130.0003682365716</v>
      </c>
      <c r="O42">
        <v>100</v>
      </c>
    </row>
    <row r="43" spans="1:15" x14ac:dyDescent="0.45">
      <c r="A43">
        <v>2022</v>
      </c>
      <c r="B43">
        <v>3</v>
      </c>
      <c r="C43">
        <v>3</v>
      </c>
      <c r="D43" s="14" t="s">
        <v>39</v>
      </c>
      <c r="E43">
        <f t="shared" si="3"/>
        <v>10</v>
      </c>
      <c r="F43" s="11">
        <v>15.3141618449622</v>
      </c>
      <c r="G43">
        <v>2</v>
      </c>
      <c r="H43">
        <v>2</v>
      </c>
      <c r="I43">
        <v>0</v>
      </c>
      <c r="J43">
        <v>0</v>
      </c>
      <c r="K43">
        <v>2</v>
      </c>
      <c r="M43" s="11">
        <f t="shared" si="4"/>
        <v>130.6283236899244</v>
      </c>
      <c r="N43" s="12">
        <f t="shared" si="2"/>
        <v>130.6283236899244</v>
      </c>
      <c r="O43">
        <v>100</v>
      </c>
    </row>
    <row r="44" spans="1:15" x14ac:dyDescent="0.45">
      <c r="A44">
        <v>2022</v>
      </c>
      <c r="B44">
        <v>3</v>
      </c>
      <c r="C44">
        <v>3</v>
      </c>
      <c r="D44" s="14" t="s">
        <v>40</v>
      </c>
      <c r="E44">
        <f t="shared" si="3"/>
        <v>11</v>
      </c>
      <c r="F44" s="11">
        <v>11.184943205527301</v>
      </c>
      <c r="G44">
        <v>1</v>
      </c>
      <c r="H44">
        <v>2</v>
      </c>
      <c r="I44">
        <v>0</v>
      </c>
      <c r="J44">
        <v>1</v>
      </c>
      <c r="K44">
        <v>0</v>
      </c>
      <c r="M44" s="11">
        <f t="shared" si="4"/>
        <v>111.1849432055273</v>
      </c>
      <c r="N44" s="12">
        <f t="shared" si="2"/>
        <v>114</v>
      </c>
      <c r="O44">
        <v>114</v>
      </c>
    </row>
    <row r="45" spans="1:15" x14ac:dyDescent="0.45">
      <c r="A45">
        <v>2022</v>
      </c>
      <c r="B45">
        <v>3</v>
      </c>
      <c r="C45">
        <v>3</v>
      </c>
      <c r="D45" s="14" t="s">
        <v>41</v>
      </c>
      <c r="E45">
        <f t="shared" si="3"/>
        <v>12</v>
      </c>
      <c r="F45" s="11">
        <v>19.552055509894899</v>
      </c>
      <c r="G45">
        <v>1</v>
      </c>
      <c r="H45">
        <v>2</v>
      </c>
      <c r="I45">
        <v>1</v>
      </c>
      <c r="J45">
        <v>1</v>
      </c>
      <c r="K45">
        <v>2</v>
      </c>
      <c r="M45" s="11">
        <f t="shared" si="4"/>
        <v>119.5520555098949</v>
      </c>
      <c r="N45" s="12">
        <f t="shared" si="2"/>
        <v>125.1041110197898</v>
      </c>
      <c r="O45">
        <v>86</v>
      </c>
    </row>
    <row r="46" spans="1:15" x14ac:dyDescent="0.45">
      <c r="A46">
        <v>2022</v>
      </c>
      <c r="B46">
        <v>4</v>
      </c>
      <c r="C46">
        <v>4</v>
      </c>
      <c r="D46" s="14" t="s">
        <v>42</v>
      </c>
      <c r="E46">
        <f t="shared" si="3"/>
        <v>13</v>
      </c>
      <c r="F46" s="11">
        <v>16.1845873656506</v>
      </c>
      <c r="G46">
        <v>2</v>
      </c>
      <c r="H46">
        <v>6</v>
      </c>
      <c r="I46">
        <v>0</v>
      </c>
      <c r="J46">
        <v>3</v>
      </c>
      <c r="K46">
        <v>1</v>
      </c>
      <c r="L46">
        <v>1</v>
      </c>
      <c r="M46" s="11">
        <f t="shared" si="4"/>
        <v>132.3691747313012</v>
      </c>
      <c r="N46" s="12">
        <f t="shared" si="2"/>
        <v>133.78458736565059</v>
      </c>
      <c r="O46">
        <v>117.6</v>
      </c>
    </row>
    <row r="47" spans="1:15" x14ac:dyDescent="0.45">
      <c r="A47">
        <v>2022</v>
      </c>
      <c r="B47">
        <v>4</v>
      </c>
      <c r="C47">
        <v>4</v>
      </c>
      <c r="D47" s="14" t="s">
        <v>43</v>
      </c>
      <c r="E47">
        <f t="shared" si="3"/>
        <v>14</v>
      </c>
      <c r="F47" s="11">
        <v>19.019195025866399</v>
      </c>
      <c r="G47">
        <v>0</v>
      </c>
      <c r="H47">
        <v>2</v>
      </c>
      <c r="I47">
        <v>2</v>
      </c>
      <c r="J47">
        <v>2</v>
      </c>
      <c r="K47">
        <v>2</v>
      </c>
      <c r="M47" s="11">
        <f t="shared" si="4"/>
        <v>100</v>
      </c>
      <c r="N47" s="12">
        <f t="shared" si="2"/>
        <v>105.63839005173278</v>
      </c>
      <c r="O47">
        <v>67.599999999999994</v>
      </c>
    </row>
    <row r="48" spans="1:15" x14ac:dyDescent="0.45">
      <c r="A48">
        <v>2022</v>
      </c>
      <c r="B48">
        <v>4</v>
      </c>
      <c r="C48">
        <v>4</v>
      </c>
      <c r="D48" s="14" t="s">
        <v>44</v>
      </c>
      <c r="E48">
        <f t="shared" si="3"/>
        <v>15</v>
      </c>
      <c r="F48" s="11">
        <v>14.2225897239713</v>
      </c>
      <c r="G48">
        <v>2</v>
      </c>
      <c r="H48">
        <v>3</v>
      </c>
      <c r="I48">
        <v>1</v>
      </c>
      <c r="J48">
        <v>2</v>
      </c>
      <c r="K48">
        <v>0</v>
      </c>
      <c r="L48">
        <v>1</v>
      </c>
      <c r="M48" s="11">
        <f t="shared" si="4"/>
        <v>128.44517944794259</v>
      </c>
      <c r="N48" s="12">
        <f t="shared" si="2"/>
        <v>131</v>
      </c>
      <c r="O48">
        <v>131</v>
      </c>
    </row>
    <row r="49" spans="1:15" x14ac:dyDescent="0.45">
      <c r="A49">
        <v>2022</v>
      </c>
      <c r="B49">
        <v>4</v>
      </c>
      <c r="C49">
        <v>4</v>
      </c>
      <c r="D49" s="14" t="s">
        <v>45</v>
      </c>
      <c r="E49">
        <f t="shared" si="3"/>
        <v>16</v>
      </c>
      <c r="F49" s="11">
        <v>15.410620852675899</v>
      </c>
      <c r="G49">
        <v>1</v>
      </c>
      <c r="H49">
        <v>2</v>
      </c>
      <c r="I49">
        <v>1</v>
      </c>
      <c r="J49">
        <v>1</v>
      </c>
      <c r="K49">
        <v>2</v>
      </c>
      <c r="L49">
        <v>1</v>
      </c>
      <c r="M49" s="11">
        <f t="shared" si="4"/>
        <v>115.4106208526759</v>
      </c>
      <c r="N49" s="12">
        <f t="shared" si="2"/>
        <v>114.62124170535179</v>
      </c>
      <c r="O49">
        <v>83.8</v>
      </c>
    </row>
    <row r="50" spans="1:15" x14ac:dyDescent="0.45">
      <c r="A50">
        <v>2022</v>
      </c>
      <c r="B50">
        <v>5</v>
      </c>
      <c r="C50">
        <v>5</v>
      </c>
      <c r="D50" s="14" t="s">
        <v>46</v>
      </c>
      <c r="E50">
        <f t="shared" si="3"/>
        <v>17</v>
      </c>
      <c r="F50" s="11">
        <v>11.1907218367549</v>
      </c>
      <c r="G50">
        <v>1</v>
      </c>
      <c r="H50">
        <v>2</v>
      </c>
      <c r="I50">
        <v>1</v>
      </c>
      <c r="J50">
        <v>1</v>
      </c>
      <c r="K50">
        <v>0</v>
      </c>
      <c r="M50" s="11">
        <f t="shared" si="4"/>
        <v>111.1907218367549</v>
      </c>
      <c r="N50" s="12">
        <f t="shared" si="2"/>
        <v>113.7</v>
      </c>
      <c r="O50">
        <v>113.7</v>
      </c>
    </row>
    <row r="51" spans="1:15" x14ac:dyDescent="0.45">
      <c r="A51">
        <v>2022</v>
      </c>
      <c r="B51">
        <v>5</v>
      </c>
      <c r="C51">
        <v>5</v>
      </c>
      <c r="D51" s="14" t="s">
        <v>47</v>
      </c>
      <c r="E51">
        <f t="shared" si="3"/>
        <v>18</v>
      </c>
      <c r="F51" s="11">
        <v>19.230165739805098</v>
      </c>
      <c r="G51">
        <v>1</v>
      </c>
      <c r="H51">
        <v>2</v>
      </c>
      <c r="I51">
        <v>0</v>
      </c>
      <c r="J51">
        <v>1</v>
      </c>
      <c r="K51">
        <v>2</v>
      </c>
      <c r="M51" s="11">
        <f t="shared" si="4"/>
        <v>119.2301657398051</v>
      </c>
      <c r="N51" s="12">
        <f t="shared" si="2"/>
        <v>125.2103314796102</v>
      </c>
      <c r="O51">
        <v>86.75</v>
      </c>
    </row>
    <row r="52" spans="1:15" x14ac:dyDescent="0.45">
      <c r="A52">
        <v>2022</v>
      </c>
      <c r="B52">
        <v>5</v>
      </c>
      <c r="C52">
        <v>5</v>
      </c>
      <c r="D52" s="14" t="s">
        <v>48</v>
      </c>
      <c r="E52">
        <f t="shared" si="3"/>
        <v>19</v>
      </c>
      <c r="F52" s="11">
        <v>11.8961904111707</v>
      </c>
      <c r="G52">
        <v>2</v>
      </c>
      <c r="H52">
        <v>7</v>
      </c>
      <c r="I52">
        <v>1</v>
      </c>
      <c r="J52">
        <v>2</v>
      </c>
      <c r="K52">
        <v>0</v>
      </c>
      <c r="M52" s="11">
        <f t="shared" si="4"/>
        <v>123.7923808223414</v>
      </c>
      <c r="N52" s="12">
        <f t="shared" si="2"/>
        <v>126.75</v>
      </c>
      <c r="O52">
        <v>126.75</v>
      </c>
    </row>
    <row r="53" spans="1:15" x14ac:dyDescent="0.45">
      <c r="A53">
        <v>2022</v>
      </c>
      <c r="B53">
        <v>5</v>
      </c>
      <c r="C53">
        <v>5</v>
      </c>
      <c r="D53" s="14" t="s">
        <v>49</v>
      </c>
      <c r="E53">
        <f t="shared" si="3"/>
        <v>20</v>
      </c>
      <c r="F53" s="11">
        <v>13.757480787009801</v>
      </c>
      <c r="G53">
        <v>0</v>
      </c>
      <c r="H53">
        <v>6</v>
      </c>
      <c r="I53">
        <v>1</v>
      </c>
      <c r="J53">
        <v>2</v>
      </c>
      <c r="K53">
        <v>2</v>
      </c>
      <c r="M53" s="11">
        <f t="shared" si="4"/>
        <v>100</v>
      </c>
      <c r="N53" s="12">
        <f t="shared" si="2"/>
        <v>100.31496157401961</v>
      </c>
      <c r="O53">
        <v>72.8</v>
      </c>
    </row>
    <row r="54" spans="1:15" x14ac:dyDescent="0.45">
      <c r="A54">
        <v>2022</v>
      </c>
      <c r="B54">
        <v>6</v>
      </c>
      <c r="C54">
        <v>6</v>
      </c>
      <c r="D54" s="14" t="s">
        <v>30</v>
      </c>
      <c r="E54">
        <f t="shared" si="3"/>
        <v>21</v>
      </c>
      <c r="F54" s="11">
        <v>17.1342505992457</v>
      </c>
      <c r="G54">
        <v>0</v>
      </c>
      <c r="H54">
        <v>10</v>
      </c>
      <c r="I54">
        <v>0</v>
      </c>
      <c r="J54">
        <v>0</v>
      </c>
      <c r="K54">
        <v>0</v>
      </c>
      <c r="M54" s="11">
        <f t="shared" si="4"/>
        <v>100</v>
      </c>
      <c r="N54" s="12">
        <f t="shared" si="2"/>
        <v>100</v>
      </c>
      <c r="O54">
        <v>100</v>
      </c>
    </row>
    <row r="55" spans="1:15" x14ac:dyDescent="0.45">
      <c r="A55">
        <v>2022</v>
      </c>
      <c r="B55">
        <v>6</v>
      </c>
      <c r="C55">
        <v>6</v>
      </c>
      <c r="D55" s="14" t="s">
        <v>50</v>
      </c>
      <c r="E55">
        <f t="shared" si="3"/>
        <v>22</v>
      </c>
      <c r="F55" s="11">
        <v>18.2645260722953</v>
      </c>
      <c r="G55">
        <v>0</v>
      </c>
      <c r="H55">
        <v>5</v>
      </c>
      <c r="I55">
        <v>2</v>
      </c>
      <c r="J55">
        <v>2</v>
      </c>
      <c r="K55">
        <v>0</v>
      </c>
      <c r="M55" s="11">
        <f t="shared" si="4"/>
        <v>100</v>
      </c>
      <c r="N55" s="12">
        <f t="shared" si="2"/>
        <v>103.3</v>
      </c>
      <c r="O55">
        <v>103.3</v>
      </c>
    </row>
    <row r="56" spans="1:15" x14ac:dyDescent="0.45">
      <c r="A56">
        <v>2022</v>
      </c>
      <c r="B56">
        <v>6</v>
      </c>
      <c r="C56">
        <v>6</v>
      </c>
      <c r="D56" s="14" t="s">
        <v>51</v>
      </c>
      <c r="E56">
        <f t="shared" si="3"/>
        <v>23</v>
      </c>
      <c r="F56" s="11">
        <v>19.8469972674907</v>
      </c>
      <c r="G56">
        <v>0</v>
      </c>
      <c r="H56">
        <v>3</v>
      </c>
      <c r="I56">
        <v>0</v>
      </c>
      <c r="J56">
        <v>1</v>
      </c>
      <c r="K56">
        <v>1</v>
      </c>
      <c r="M56" s="11">
        <f t="shared" si="4"/>
        <v>100</v>
      </c>
      <c r="N56" s="12">
        <f t="shared" si="2"/>
        <v>101.5469972674907</v>
      </c>
      <c r="O56">
        <v>81.7</v>
      </c>
    </row>
    <row r="57" spans="1:15" x14ac:dyDescent="0.45">
      <c r="A57">
        <v>2022</v>
      </c>
      <c r="B57">
        <v>6</v>
      </c>
      <c r="C57">
        <v>6</v>
      </c>
      <c r="D57" s="14" t="s">
        <v>52</v>
      </c>
      <c r="E57">
        <f t="shared" si="3"/>
        <v>24</v>
      </c>
      <c r="F57" s="11">
        <v>11.706263587353</v>
      </c>
      <c r="G57">
        <v>1</v>
      </c>
      <c r="H57">
        <v>3</v>
      </c>
      <c r="I57">
        <v>0</v>
      </c>
      <c r="J57">
        <v>1</v>
      </c>
      <c r="K57">
        <v>0</v>
      </c>
      <c r="M57" s="11">
        <f t="shared" si="4"/>
        <v>111.70626358735299</v>
      </c>
      <c r="N57" s="12">
        <f t="shared" si="2"/>
        <v>115</v>
      </c>
      <c r="O57">
        <v>115</v>
      </c>
    </row>
    <row r="58" spans="1:15" x14ac:dyDescent="0.45">
      <c r="A58">
        <v>2022</v>
      </c>
      <c r="B58">
        <v>7</v>
      </c>
      <c r="C58">
        <v>7</v>
      </c>
      <c r="D58" s="14" t="s">
        <v>34</v>
      </c>
      <c r="E58">
        <f t="shared" si="3"/>
        <v>25</v>
      </c>
      <c r="F58" s="11">
        <v>13.9761069962442</v>
      </c>
      <c r="G58">
        <v>1</v>
      </c>
      <c r="H58">
        <v>2</v>
      </c>
      <c r="I58">
        <v>0</v>
      </c>
      <c r="J58">
        <v>1</v>
      </c>
      <c r="K58">
        <v>0</v>
      </c>
      <c r="M58" s="11">
        <f t="shared" si="4"/>
        <v>113.9761069962442</v>
      </c>
      <c r="N58" s="12">
        <f t="shared" si="2"/>
        <v>115</v>
      </c>
      <c r="O58">
        <v>115</v>
      </c>
    </row>
    <row r="59" spans="1:15" x14ac:dyDescent="0.45">
      <c r="A59">
        <v>2022</v>
      </c>
      <c r="B59">
        <v>7</v>
      </c>
      <c r="C59">
        <v>7</v>
      </c>
      <c r="D59" s="14" t="s">
        <v>31</v>
      </c>
      <c r="E59">
        <f t="shared" si="3"/>
        <v>26</v>
      </c>
      <c r="F59" s="11">
        <v>19.630165398262601</v>
      </c>
      <c r="G59">
        <v>0</v>
      </c>
      <c r="H59">
        <v>3</v>
      </c>
      <c r="I59">
        <v>1</v>
      </c>
      <c r="J59">
        <v>1</v>
      </c>
      <c r="K59">
        <v>1</v>
      </c>
      <c r="M59" s="11">
        <f t="shared" si="4"/>
        <v>100</v>
      </c>
      <c r="N59" s="12">
        <f t="shared" si="2"/>
        <v>104.6301653982626</v>
      </c>
      <c r="O59">
        <v>85</v>
      </c>
    </row>
    <row r="60" spans="1:15" x14ac:dyDescent="0.45">
      <c r="A60">
        <v>2022</v>
      </c>
      <c r="B60">
        <v>7</v>
      </c>
      <c r="C60">
        <v>7</v>
      </c>
      <c r="D60" s="14" t="s">
        <v>32</v>
      </c>
      <c r="E60">
        <f t="shared" si="3"/>
        <v>27</v>
      </c>
      <c r="F60" s="11">
        <v>11.496975270951101</v>
      </c>
      <c r="G60">
        <v>1</v>
      </c>
      <c r="H60">
        <v>2</v>
      </c>
      <c r="I60">
        <v>1</v>
      </c>
      <c r="J60">
        <v>1</v>
      </c>
      <c r="K60">
        <v>0</v>
      </c>
      <c r="M60" s="11">
        <f t="shared" si="4"/>
        <v>111.4969752709511</v>
      </c>
      <c r="N60" s="12">
        <f t="shared" si="2"/>
        <v>114.87</v>
      </c>
      <c r="O60">
        <v>114.87</v>
      </c>
    </row>
    <row r="61" spans="1:15" x14ac:dyDescent="0.45">
      <c r="A61">
        <v>2022</v>
      </c>
      <c r="B61">
        <v>7</v>
      </c>
      <c r="C61">
        <v>7</v>
      </c>
      <c r="D61" s="14" t="s">
        <v>33</v>
      </c>
      <c r="E61">
        <f t="shared" si="3"/>
        <v>28</v>
      </c>
      <c r="F61" s="11">
        <v>16.3420423556339</v>
      </c>
      <c r="G61">
        <v>0</v>
      </c>
      <c r="H61">
        <v>4</v>
      </c>
      <c r="I61">
        <v>1</v>
      </c>
      <c r="J61">
        <v>1</v>
      </c>
      <c r="K61">
        <v>1</v>
      </c>
      <c r="M61" s="11">
        <f t="shared" si="4"/>
        <v>100</v>
      </c>
      <c r="N61" s="12">
        <f t="shared" si="2"/>
        <v>101.4720423556339</v>
      </c>
      <c r="O61">
        <v>85.13</v>
      </c>
    </row>
    <row r="62" spans="1:15" x14ac:dyDescent="0.45">
      <c r="A62">
        <v>2022</v>
      </c>
      <c r="B62">
        <v>8</v>
      </c>
      <c r="C62">
        <v>8</v>
      </c>
      <c r="D62" s="14" t="s">
        <v>39</v>
      </c>
      <c r="E62">
        <f t="shared" si="3"/>
        <v>29</v>
      </c>
      <c r="F62" s="11">
        <v>12.7692745465716</v>
      </c>
      <c r="G62">
        <v>2</v>
      </c>
      <c r="H62">
        <v>4</v>
      </c>
      <c r="I62">
        <v>1</v>
      </c>
      <c r="J62">
        <v>1</v>
      </c>
      <c r="K62">
        <v>1</v>
      </c>
      <c r="M62" s="11">
        <f t="shared" si="4"/>
        <v>125.5385490931432</v>
      </c>
      <c r="N62" s="12">
        <f t="shared" si="2"/>
        <v>125.76927454657159</v>
      </c>
      <c r="O62">
        <v>113</v>
      </c>
    </row>
    <row r="63" spans="1:15" x14ac:dyDescent="0.45">
      <c r="A63">
        <v>2022</v>
      </c>
      <c r="B63">
        <v>8</v>
      </c>
      <c r="C63">
        <v>8</v>
      </c>
      <c r="D63" s="14" t="s">
        <v>40</v>
      </c>
      <c r="E63">
        <f t="shared" si="3"/>
        <v>30</v>
      </c>
      <c r="F63" s="11">
        <v>17.709082855043899</v>
      </c>
      <c r="G63">
        <v>2</v>
      </c>
      <c r="H63">
        <v>1</v>
      </c>
      <c r="I63">
        <v>0</v>
      </c>
      <c r="J63">
        <v>0</v>
      </c>
      <c r="K63">
        <v>2</v>
      </c>
      <c r="L63">
        <v>1</v>
      </c>
      <c r="M63" s="11">
        <f t="shared" si="4"/>
        <v>135.41816571008781</v>
      </c>
      <c r="N63" s="12">
        <f t="shared" si="2"/>
        <v>135.41816571008781</v>
      </c>
      <c r="O63">
        <v>100</v>
      </c>
    </row>
    <row r="64" spans="1:15" x14ac:dyDescent="0.45">
      <c r="A64">
        <v>2022</v>
      </c>
      <c r="B64">
        <v>8</v>
      </c>
      <c r="C64">
        <v>8</v>
      </c>
      <c r="D64" s="14" t="s">
        <v>53</v>
      </c>
      <c r="E64">
        <f t="shared" si="3"/>
        <v>31</v>
      </c>
      <c r="F64" s="11">
        <v>13.2387006102007</v>
      </c>
      <c r="G64">
        <v>1</v>
      </c>
      <c r="H64">
        <v>7</v>
      </c>
      <c r="I64">
        <v>0</v>
      </c>
      <c r="J64">
        <v>1</v>
      </c>
      <c r="K64">
        <v>2</v>
      </c>
      <c r="L64">
        <v>1</v>
      </c>
      <c r="M64" s="11">
        <f t="shared" si="4"/>
        <v>113.23870061020069</v>
      </c>
      <c r="N64" s="12">
        <f t="shared" si="2"/>
        <v>113.4774012204014</v>
      </c>
      <c r="O64">
        <v>87</v>
      </c>
    </row>
    <row r="65" spans="1:15" x14ac:dyDescent="0.45">
      <c r="A65">
        <v>2022</v>
      </c>
      <c r="B65">
        <v>8</v>
      </c>
      <c r="C65">
        <v>8</v>
      </c>
      <c r="D65" s="14" t="s">
        <v>36</v>
      </c>
      <c r="E65">
        <f t="shared" si="3"/>
        <v>32</v>
      </c>
      <c r="F65" s="11">
        <v>16.384445790601699</v>
      </c>
      <c r="G65">
        <v>2</v>
      </c>
      <c r="H65">
        <v>1</v>
      </c>
      <c r="I65">
        <v>0</v>
      </c>
      <c r="J65">
        <v>0</v>
      </c>
      <c r="K65">
        <v>2</v>
      </c>
      <c r="L65">
        <v>1</v>
      </c>
      <c r="M65" s="11">
        <f t="shared" si="4"/>
        <v>132.76889158120341</v>
      </c>
      <c r="N65" s="12">
        <f t="shared" si="2"/>
        <v>132.76889158120341</v>
      </c>
      <c r="O65">
        <v>100</v>
      </c>
    </row>
    <row r="66" spans="1:15" x14ac:dyDescent="0.45">
      <c r="A66">
        <v>2022</v>
      </c>
      <c r="B66">
        <v>10</v>
      </c>
      <c r="C66">
        <v>10</v>
      </c>
      <c r="D66" s="14" t="s">
        <v>54</v>
      </c>
      <c r="E66">
        <f t="shared" si="3"/>
        <v>33</v>
      </c>
      <c r="F66" s="11">
        <v>11.2706164685204</v>
      </c>
      <c r="G66">
        <v>0</v>
      </c>
      <c r="H66">
        <v>2</v>
      </c>
      <c r="I66">
        <v>0</v>
      </c>
      <c r="J66">
        <v>0</v>
      </c>
      <c r="K66">
        <v>0</v>
      </c>
      <c r="M66" s="11">
        <f t="shared" si="4"/>
        <v>100</v>
      </c>
      <c r="N66" s="12">
        <f t="shared" si="2"/>
        <v>100</v>
      </c>
      <c r="O66">
        <v>100</v>
      </c>
    </row>
    <row r="67" spans="1:15" x14ac:dyDescent="0.45">
      <c r="A67">
        <v>2022</v>
      </c>
      <c r="B67">
        <v>10</v>
      </c>
      <c r="C67">
        <v>10</v>
      </c>
      <c r="D67" s="14" t="s">
        <v>48</v>
      </c>
      <c r="E67">
        <f t="shared" si="3"/>
        <v>34</v>
      </c>
      <c r="F67" s="11">
        <v>15.222791283839699</v>
      </c>
      <c r="G67">
        <v>0</v>
      </c>
      <c r="H67">
        <v>5</v>
      </c>
      <c r="I67">
        <v>1</v>
      </c>
      <c r="J67">
        <v>2</v>
      </c>
      <c r="K67">
        <v>2</v>
      </c>
      <c r="L67">
        <v>1</v>
      </c>
      <c r="M67" s="11">
        <f t="shared" si="4"/>
        <v>100</v>
      </c>
      <c r="N67" s="12">
        <f t="shared" si="2"/>
        <v>106.0955825676794</v>
      </c>
      <c r="O67">
        <v>75.650000000000006</v>
      </c>
    </row>
    <row r="68" spans="1:15" x14ac:dyDescent="0.45">
      <c r="A68">
        <v>2022</v>
      </c>
      <c r="B68">
        <v>10</v>
      </c>
      <c r="C68">
        <v>10</v>
      </c>
      <c r="D68" s="14" t="s">
        <v>49</v>
      </c>
      <c r="E68">
        <f t="shared" si="3"/>
        <v>35</v>
      </c>
      <c r="F68" s="11">
        <v>12.809257915684</v>
      </c>
      <c r="G68">
        <v>2</v>
      </c>
      <c r="H68">
        <v>4</v>
      </c>
      <c r="I68">
        <v>0</v>
      </c>
      <c r="J68">
        <v>1</v>
      </c>
      <c r="K68">
        <v>1</v>
      </c>
      <c r="L68">
        <v>1</v>
      </c>
      <c r="M68" s="11">
        <f t="shared" si="4"/>
        <v>125.618515831368</v>
      </c>
      <c r="N68" s="12">
        <f t="shared" si="2"/>
        <v>125.65925791568399</v>
      </c>
      <c r="O68">
        <v>112.85</v>
      </c>
    </row>
    <row r="69" spans="1:15" x14ac:dyDescent="0.45">
      <c r="A69">
        <v>2022</v>
      </c>
      <c r="B69">
        <v>10</v>
      </c>
      <c r="C69">
        <v>10</v>
      </c>
      <c r="D69" s="14" t="s">
        <v>55</v>
      </c>
      <c r="E69">
        <f t="shared" si="3"/>
        <v>36</v>
      </c>
      <c r="F69" s="11">
        <v>15.135442648823901</v>
      </c>
      <c r="G69">
        <v>1</v>
      </c>
      <c r="H69">
        <v>4</v>
      </c>
      <c r="I69">
        <v>1</v>
      </c>
      <c r="J69">
        <v>1</v>
      </c>
      <c r="K69">
        <v>0</v>
      </c>
      <c r="L69">
        <v>1</v>
      </c>
      <c r="M69" s="11">
        <f t="shared" si="4"/>
        <v>115.1354426488239</v>
      </c>
      <c r="N69" s="12">
        <f t="shared" si="2"/>
        <v>111.5</v>
      </c>
      <c r="O69">
        <v>111.5</v>
      </c>
    </row>
    <row r="70" spans="1:15" x14ac:dyDescent="0.45">
      <c r="A70">
        <v>2022</v>
      </c>
      <c r="B70">
        <v>11</v>
      </c>
      <c r="C70">
        <v>11</v>
      </c>
      <c r="D70" s="14" t="s">
        <v>46</v>
      </c>
      <c r="E70">
        <f t="shared" si="3"/>
        <v>37</v>
      </c>
      <c r="F70" s="11">
        <v>16.696028000070498</v>
      </c>
      <c r="G70">
        <v>1</v>
      </c>
      <c r="H70">
        <v>1</v>
      </c>
      <c r="I70">
        <v>0</v>
      </c>
      <c r="J70">
        <v>1</v>
      </c>
      <c r="K70">
        <v>0</v>
      </c>
      <c r="L70">
        <v>1</v>
      </c>
      <c r="M70" s="11">
        <f t="shared" si="4"/>
        <v>116.6960280000705</v>
      </c>
      <c r="N70" s="12">
        <f t="shared" si="2"/>
        <v>118</v>
      </c>
      <c r="O70">
        <v>118</v>
      </c>
    </row>
    <row r="71" spans="1:15" x14ac:dyDescent="0.45">
      <c r="A71">
        <v>2022</v>
      </c>
      <c r="B71">
        <v>11</v>
      </c>
      <c r="C71">
        <v>11</v>
      </c>
      <c r="D71" s="14" t="s">
        <v>56</v>
      </c>
      <c r="E71">
        <f t="shared" si="3"/>
        <v>38</v>
      </c>
      <c r="F71" s="11">
        <v>19.993975126780398</v>
      </c>
      <c r="G71">
        <v>0</v>
      </c>
      <c r="H71">
        <v>11</v>
      </c>
      <c r="I71">
        <v>0</v>
      </c>
      <c r="J71">
        <v>2</v>
      </c>
      <c r="K71">
        <v>2</v>
      </c>
      <c r="L71">
        <v>1</v>
      </c>
      <c r="M71" s="11">
        <f t="shared" si="4"/>
        <v>100</v>
      </c>
      <c r="N71" s="12">
        <f t="shared" si="2"/>
        <v>103.28795025356079</v>
      </c>
      <c r="O71">
        <v>63.3</v>
      </c>
    </row>
    <row r="72" spans="1:15" x14ac:dyDescent="0.45">
      <c r="A72">
        <v>2022</v>
      </c>
      <c r="B72">
        <v>11</v>
      </c>
      <c r="C72">
        <v>11</v>
      </c>
      <c r="D72" s="14" t="s">
        <v>47</v>
      </c>
      <c r="E72">
        <f t="shared" si="3"/>
        <v>39</v>
      </c>
      <c r="F72" s="11">
        <v>12.355372660079601</v>
      </c>
      <c r="G72">
        <v>1</v>
      </c>
      <c r="H72">
        <v>2</v>
      </c>
      <c r="I72">
        <v>1</v>
      </c>
      <c r="J72">
        <v>1</v>
      </c>
      <c r="K72">
        <v>0</v>
      </c>
      <c r="L72">
        <v>1</v>
      </c>
      <c r="M72" s="11">
        <f t="shared" si="4"/>
        <v>112.3553726600796</v>
      </c>
      <c r="N72" s="12">
        <f t="shared" si="2"/>
        <v>117.2</v>
      </c>
      <c r="O72">
        <v>117.2</v>
      </c>
    </row>
    <row r="73" spans="1:15" x14ac:dyDescent="0.45">
      <c r="A73">
        <v>2022</v>
      </c>
      <c r="B73">
        <v>11</v>
      </c>
      <c r="C73">
        <v>11</v>
      </c>
      <c r="D73" s="14" t="s">
        <v>35</v>
      </c>
      <c r="E73">
        <f t="shared" si="3"/>
        <v>40</v>
      </c>
      <c r="F73" s="11">
        <v>18.518145234534298</v>
      </c>
      <c r="G73">
        <v>1</v>
      </c>
      <c r="H73">
        <v>5</v>
      </c>
      <c r="I73">
        <v>2</v>
      </c>
      <c r="J73">
        <v>2</v>
      </c>
      <c r="K73">
        <v>1</v>
      </c>
      <c r="L73">
        <v>1</v>
      </c>
      <c r="M73" s="11">
        <f t="shared" si="4"/>
        <v>118.5181452345343</v>
      </c>
      <c r="N73" s="12">
        <f t="shared" si="2"/>
        <v>120.0181452345343</v>
      </c>
      <c r="O73">
        <v>101.5</v>
      </c>
    </row>
    <row r="74" spans="1:15" x14ac:dyDescent="0.45">
      <c r="A74">
        <v>2022</v>
      </c>
      <c r="B74">
        <v>12</v>
      </c>
      <c r="C74">
        <v>12</v>
      </c>
      <c r="D74" s="14" t="s">
        <v>57</v>
      </c>
      <c r="E74">
        <f t="shared" si="3"/>
        <v>41</v>
      </c>
      <c r="F74" s="11">
        <v>18.4799384595545</v>
      </c>
      <c r="G74">
        <v>0</v>
      </c>
      <c r="H74">
        <v>2</v>
      </c>
      <c r="I74">
        <v>1</v>
      </c>
      <c r="J74">
        <v>2</v>
      </c>
      <c r="K74">
        <v>2</v>
      </c>
      <c r="L74">
        <v>1</v>
      </c>
      <c r="M74" s="11">
        <f t="shared" si="4"/>
        <v>100</v>
      </c>
      <c r="N74" s="12">
        <f t="shared" si="2"/>
        <v>104.95987691910901</v>
      </c>
      <c r="O74">
        <v>68</v>
      </c>
    </row>
    <row r="75" spans="1:15" x14ac:dyDescent="0.45">
      <c r="A75">
        <v>2022</v>
      </c>
      <c r="B75">
        <v>12</v>
      </c>
      <c r="C75">
        <v>12</v>
      </c>
      <c r="D75" s="14" t="s">
        <v>58</v>
      </c>
      <c r="E75">
        <f t="shared" si="3"/>
        <v>42</v>
      </c>
      <c r="F75" s="11">
        <v>12.137475625696201</v>
      </c>
      <c r="G75">
        <v>2</v>
      </c>
      <c r="H75">
        <v>4</v>
      </c>
      <c r="I75">
        <v>2</v>
      </c>
      <c r="J75">
        <v>2</v>
      </c>
      <c r="K75">
        <v>0</v>
      </c>
      <c r="L75">
        <v>1</v>
      </c>
      <c r="M75" s="11">
        <f t="shared" si="4"/>
        <v>124.27495125139239</v>
      </c>
      <c r="N75" s="12">
        <f t="shared" si="2"/>
        <v>130</v>
      </c>
      <c r="O75">
        <v>130</v>
      </c>
    </row>
    <row r="76" spans="1:15" x14ac:dyDescent="0.45">
      <c r="A76">
        <v>2022</v>
      </c>
      <c r="B76">
        <v>12</v>
      </c>
      <c r="C76">
        <v>12</v>
      </c>
      <c r="D76" s="14" t="s">
        <v>59</v>
      </c>
      <c r="E76">
        <f t="shared" si="3"/>
        <v>43</v>
      </c>
      <c r="F76" s="11">
        <v>16.404987332034398</v>
      </c>
      <c r="G76">
        <v>1</v>
      </c>
      <c r="H76">
        <v>4</v>
      </c>
      <c r="I76">
        <v>0</v>
      </c>
      <c r="J76">
        <v>1</v>
      </c>
      <c r="K76">
        <v>2</v>
      </c>
      <c r="L76">
        <v>1</v>
      </c>
      <c r="M76" s="11">
        <f t="shared" si="4"/>
        <v>116.40498733203439</v>
      </c>
      <c r="N76" s="12">
        <f t="shared" si="2"/>
        <v>116.80997466406879</v>
      </c>
      <c r="O76">
        <v>84</v>
      </c>
    </row>
    <row r="77" spans="1:15" x14ac:dyDescent="0.45">
      <c r="A77">
        <v>2022</v>
      </c>
      <c r="B77">
        <v>12</v>
      </c>
      <c r="C77">
        <v>12</v>
      </c>
      <c r="D77" s="14" t="s">
        <v>33</v>
      </c>
      <c r="E77">
        <f t="shared" si="3"/>
        <v>44</v>
      </c>
      <c r="F77" s="11">
        <v>14.5054045706878</v>
      </c>
      <c r="G77">
        <v>2</v>
      </c>
      <c r="H77">
        <v>6</v>
      </c>
      <c r="I77">
        <v>1</v>
      </c>
      <c r="J77">
        <v>3</v>
      </c>
      <c r="K77">
        <v>1</v>
      </c>
      <c r="L77">
        <v>1</v>
      </c>
      <c r="M77" s="11">
        <f t="shared" si="4"/>
        <v>129.0108091413756</v>
      </c>
      <c r="N77" s="12">
        <f t="shared" si="2"/>
        <v>132.5054045706878</v>
      </c>
      <c r="O77">
        <v>118</v>
      </c>
    </row>
    <row r="78" spans="1:15" x14ac:dyDescent="0.45">
      <c r="A78">
        <v>2022</v>
      </c>
      <c r="B78">
        <v>13</v>
      </c>
      <c r="C78">
        <v>13</v>
      </c>
      <c r="D78" s="14" t="s">
        <v>34</v>
      </c>
      <c r="E78">
        <f t="shared" si="3"/>
        <v>45</v>
      </c>
      <c r="F78" s="11">
        <v>13.698688898497601</v>
      </c>
      <c r="G78">
        <v>0</v>
      </c>
      <c r="H78">
        <v>1</v>
      </c>
      <c r="I78">
        <v>0</v>
      </c>
      <c r="J78">
        <v>0</v>
      </c>
      <c r="K78">
        <v>0</v>
      </c>
      <c r="L78">
        <v>1</v>
      </c>
      <c r="M78" s="11">
        <f t="shared" si="4"/>
        <v>100</v>
      </c>
      <c r="N78" s="12">
        <f t="shared" si="2"/>
        <v>100</v>
      </c>
      <c r="O78">
        <v>100</v>
      </c>
    </row>
    <row r="79" spans="1:15" x14ac:dyDescent="0.45">
      <c r="A79">
        <v>2022</v>
      </c>
      <c r="B79">
        <v>13</v>
      </c>
      <c r="C79">
        <v>13</v>
      </c>
      <c r="D79" s="14" t="s">
        <v>31</v>
      </c>
      <c r="E79">
        <f t="shared" si="3"/>
        <v>46</v>
      </c>
      <c r="F79" s="11">
        <v>11.389443688985599</v>
      </c>
      <c r="G79">
        <v>0</v>
      </c>
      <c r="H79">
        <v>2</v>
      </c>
      <c r="I79">
        <v>0</v>
      </c>
      <c r="J79">
        <v>0</v>
      </c>
      <c r="K79">
        <v>0</v>
      </c>
      <c r="L79">
        <v>1</v>
      </c>
      <c r="M79" s="11">
        <f t="shared" si="4"/>
        <v>100</v>
      </c>
      <c r="N79" s="12">
        <f t="shared" si="2"/>
        <v>100</v>
      </c>
      <c r="O79">
        <v>100</v>
      </c>
    </row>
    <row r="80" spans="1:15" x14ac:dyDescent="0.45">
      <c r="A80">
        <v>2022</v>
      </c>
      <c r="B80">
        <v>13</v>
      </c>
      <c r="C80">
        <v>13</v>
      </c>
      <c r="D80" s="14" t="s">
        <v>32</v>
      </c>
      <c r="E80">
        <f t="shared" si="3"/>
        <v>47</v>
      </c>
      <c r="F80" s="11">
        <v>15.3228718739777</v>
      </c>
      <c r="G80">
        <v>1</v>
      </c>
      <c r="H80">
        <v>8</v>
      </c>
      <c r="I80">
        <v>1</v>
      </c>
      <c r="J80">
        <v>1</v>
      </c>
      <c r="K80">
        <v>2</v>
      </c>
      <c r="L80">
        <v>1</v>
      </c>
      <c r="M80" s="11">
        <f t="shared" si="4"/>
        <v>115.3228718739777</v>
      </c>
      <c r="N80" s="12">
        <f t="shared" si="2"/>
        <v>115.64574374795541</v>
      </c>
      <c r="O80">
        <v>85</v>
      </c>
    </row>
    <row r="81" spans="1:15" x14ac:dyDescent="0.45">
      <c r="A81">
        <v>2022</v>
      </c>
      <c r="B81">
        <v>13</v>
      </c>
      <c r="C81">
        <v>13</v>
      </c>
      <c r="D81" s="14" t="s">
        <v>52</v>
      </c>
      <c r="E81">
        <f t="shared" si="3"/>
        <v>48</v>
      </c>
      <c r="F81" s="11">
        <v>12.3492444116615</v>
      </c>
      <c r="G81">
        <v>1</v>
      </c>
      <c r="H81">
        <v>4</v>
      </c>
      <c r="I81">
        <v>0</v>
      </c>
      <c r="J81">
        <v>1</v>
      </c>
      <c r="K81">
        <v>0</v>
      </c>
      <c r="L81">
        <v>1</v>
      </c>
      <c r="M81" s="11">
        <f t="shared" si="4"/>
        <v>112.3492444116615</v>
      </c>
      <c r="N81" s="12">
        <f t="shared" si="2"/>
        <v>115</v>
      </c>
      <c r="O81">
        <v>115</v>
      </c>
    </row>
    <row r="82" spans="1:15" x14ac:dyDescent="0.45">
      <c r="A82">
        <v>2022</v>
      </c>
      <c r="B82">
        <v>14</v>
      </c>
      <c r="C82">
        <v>14</v>
      </c>
      <c r="D82" s="14" t="s">
        <v>39</v>
      </c>
      <c r="E82">
        <f t="shared" si="3"/>
        <v>49</v>
      </c>
      <c r="F82" s="11">
        <v>13.7091835041166</v>
      </c>
      <c r="G82">
        <v>2</v>
      </c>
      <c r="H82">
        <v>1</v>
      </c>
      <c r="I82">
        <v>0</v>
      </c>
      <c r="J82">
        <v>0</v>
      </c>
      <c r="K82">
        <v>2</v>
      </c>
      <c r="L82">
        <v>1</v>
      </c>
      <c r="M82" s="11">
        <f t="shared" si="4"/>
        <v>127.4183670082332</v>
      </c>
      <c r="N82" s="12">
        <f t="shared" si="2"/>
        <v>127.4183670082332</v>
      </c>
      <c r="O82">
        <v>100</v>
      </c>
    </row>
    <row r="83" spans="1:15" x14ac:dyDescent="0.45">
      <c r="A83">
        <v>2022</v>
      </c>
      <c r="B83">
        <v>14</v>
      </c>
      <c r="C83">
        <v>14</v>
      </c>
      <c r="D83" s="14" t="s">
        <v>43</v>
      </c>
      <c r="E83">
        <f t="shared" si="3"/>
        <v>50</v>
      </c>
      <c r="F83" s="11">
        <v>10.1648265243739</v>
      </c>
      <c r="G83">
        <v>2</v>
      </c>
      <c r="H83">
        <v>2</v>
      </c>
      <c r="I83">
        <v>0</v>
      </c>
      <c r="J83">
        <v>1</v>
      </c>
      <c r="K83">
        <v>1</v>
      </c>
      <c r="L83">
        <v>1</v>
      </c>
      <c r="M83" s="11">
        <f t="shared" si="4"/>
        <v>120.3296530487478</v>
      </c>
      <c r="N83" s="12">
        <f t="shared" si="2"/>
        <v>124.66482652437389</v>
      </c>
      <c r="O83">
        <v>114.5</v>
      </c>
    </row>
    <row r="84" spans="1:15" x14ac:dyDescent="0.45">
      <c r="A84">
        <v>2022</v>
      </c>
      <c r="B84">
        <v>14</v>
      </c>
      <c r="C84">
        <v>14</v>
      </c>
      <c r="D84" s="14" t="s">
        <v>50</v>
      </c>
      <c r="E84">
        <f t="shared" si="3"/>
        <v>51</v>
      </c>
      <c r="F84" s="11">
        <v>18.7382580549225</v>
      </c>
      <c r="G84">
        <v>2</v>
      </c>
      <c r="H84">
        <v>4</v>
      </c>
      <c r="I84">
        <v>1</v>
      </c>
      <c r="J84">
        <v>1</v>
      </c>
      <c r="K84">
        <v>3</v>
      </c>
      <c r="L84">
        <v>1</v>
      </c>
      <c r="M84" s="11">
        <f t="shared" si="4"/>
        <v>137.47651610984499</v>
      </c>
      <c r="N84" s="12">
        <f>(K84-1)*F84+O84</f>
        <v>122.97651610984499</v>
      </c>
      <c r="O84">
        <v>85.5</v>
      </c>
    </row>
    <row r="85" spans="1:15" x14ac:dyDescent="0.45">
      <c r="A85">
        <v>2022</v>
      </c>
      <c r="B85">
        <v>14</v>
      </c>
      <c r="C85">
        <v>14</v>
      </c>
      <c r="D85" s="14" t="s">
        <v>51</v>
      </c>
      <c r="E85">
        <f t="shared" si="3"/>
        <v>52</v>
      </c>
      <c r="F85" s="11">
        <v>12.7458082460433</v>
      </c>
      <c r="G85">
        <v>2</v>
      </c>
      <c r="H85">
        <v>3</v>
      </c>
      <c r="I85">
        <v>0</v>
      </c>
      <c r="J85">
        <v>0</v>
      </c>
      <c r="K85">
        <v>2</v>
      </c>
      <c r="L85">
        <v>1</v>
      </c>
      <c r="M85" s="11">
        <f t="shared" si="4"/>
        <v>125.49161649208659</v>
      </c>
      <c r="N85" s="12">
        <f t="shared" si="2"/>
        <v>125.49161649208659</v>
      </c>
      <c r="O85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Sheet1!gates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Miller</dc:creator>
  <cp:lastModifiedBy>ramiller</cp:lastModifiedBy>
  <dcterms:created xsi:type="dcterms:W3CDTF">2023-11-17T16:01:57Z</dcterms:created>
  <dcterms:modified xsi:type="dcterms:W3CDTF">2023-11-17T16:33:32Z</dcterms:modified>
</cp:coreProperties>
</file>